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in Cruz\OneDrive\Programa Articulos de Pagina Web\"/>
    </mc:Choice>
  </mc:AlternateContent>
  <xr:revisionPtr revIDLastSave="0" documentId="13_ncr:1_{59FBB93E-92D7-4DB6-B7E3-FB5FE45A5364}" xr6:coauthVersionLast="44" xr6:coauthVersionMax="44" xr10:uidLastSave="{00000000-0000-0000-0000-000000000000}"/>
  <bookViews>
    <workbookView xWindow="-108" yWindow="-108" windowWidth="23256" windowHeight="12576" xr2:uid="{84B19A83-281B-4FA0-A845-68E3823A16FB}"/>
  </bookViews>
  <sheets>
    <sheet name="Escenarios" sheetId="2" r:id="rId1"/>
    <sheet name="Resumen del escenario" sheetId="1" r:id="rId2"/>
  </sheets>
  <definedNames>
    <definedName name="Cantidad_Venta">Escenarios!$E$6</definedName>
    <definedName name="Costo_Unitario">Escenarios!$E$7</definedName>
    <definedName name="Gastos_administrativos">Escenarios!$E$8</definedName>
    <definedName name="Gastos_de_ventas">Escenarios!$E$9</definedName>
    <definedName name="Precio_Unitario">Escenarios!$E$5</definedName>
    <definedName name="Total_Costo_de_Ventas">Escenarios!$H$6</definedName>
    <definedName name="Total_Gastos_Administrativos">Escenarios!$H$8</definedName>
    <definedName name="Total_Gastos_de_Ventas">Escenarios!$H$9</definedName>
    <definedName name="Total_Ingresos">Escenarios!$H$5</definedName>
    <definedName name="UO_sobre_Ingresos">Escenarios!$H$11</definedName>
    <definedName name="Utilidad_bruta">Escenarios!$H$7</definedName>
    <definedName name="Utilidad_operativa">Escenarios!$H$10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9" i="2" l="1"/>
  <c r="H8" i="2"/>
  <c r="H6" i="2"/>
  <c r="H5" i="2"/>
  <c r="H7" i="2" s="1"/>
  <c r="H10" i="2" l="1"/>
  <c r="H11" i="2" s="1"/>
</calcChain>
</file>

<file path=xl/sharedStrings.xml><?xml version="1.0" encoding="utf-8"?>
<sst xmlns="http://schemas.openxmlformats.org/spreadsheetml/2006/main" count="37" uniqueCount="35">
  <si>
    <t>Resumen del escenario</t>
  </si>
  <si>
    <t>Valores actuales:</t>
  </si>
  <si>
    <t>Escenario 01: Estrategia de Ventas Optimista</t>
  </si>
  <si>
    <t>Escenario 02: Estrategia de Ventas Pesimista</t>
  </si>
  <si>
    <t>Escenario 03: Reduccion de calidad y gastos administrativos</t>
  </si>
  <si>
    <t>Creado por Martin Cruz el 23/09/2019
Modificado por Martin Cruz el 23/09/2019</t>
  </si>
  <si>
    <t>Creado por Martin Cruz el 23/09/2019</t>
  </si>
  <si>
    <t>Celdas cambiantes:</t>
  </si>
  <si>
    <t>Precio_Unitario</t>
  </si>
  <si>
    <t>Gastos_de_ventas</t>
  </si>
  <si>
    <t>Costo_Unitario</t>
  </si>
  <si>
    <t>Gastos_administrativos</t>
  </si>
  <si>
    <t>Celdas de resultado:</t>
  </si>
  <si>
    <t>Total_Ingresos</t>
  </si>
  <si>
    <t>Total_Costo_de_Ventas</t>
  </si>
  <si>
    <t>Utilidad_bruta</t>
  </si>
  <si>
    <t>Total_Gastos_Administrativos</t>
  </si>
  <si>
    <t>Total_Gastos_de_Ventas</t>
  </si>
  <si>
    <t>Utilidad_operativa</t>
  </si>
  <si>
    <t>UO_sobre_Ingresos</t>
  </si>
  <si>
    <t>Notas: La columna de valores actuales representa los valores de las celdas cambiantes</t>
  </si>
  <si>
    <t>en el momento en que se creó el Informe resumen de escenario. Las celdas cambiantes de</t>
  </si>
  <si>
    <t>cada escenario se muestran en gris.</t>
  </si>
  <si>
    <t>Precio Unitario</t>
  </si>
  <si>
    <t>Ingresos</t>
  </si>
  <si>
    <t>Cantidad Venta</t>
  </si>
  <si>
    <t>Costo de ventas</t>
  </si>
  <si>
    <t>Costo Unitario</t>
  </si>
  <si>
    <t>Utilidad bruta</t>
  </si>
  <si>
    <t>Gastos administrativos</t>
  </si>
  <si>
    <t>Gastos de ventas</t>
  </si>
  <si>
    <t>Utilidad operativa</t>
  </si>
  <si>
    <t>% UO / Ingresos</t>
  </si>
  <si>
    <t>MOS Expert - CPC Martín Cruz - +51 998401784</t>
  </si>
  <si>
    <t>Administrador de Escenarios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</si>
</sst>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10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indexed="18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0"/>
        <bgColor indexed="24"/>
      </patternFill>
    </fill>
    <fill>
      <patternFill patternType="solid">
        <fgColor indexed="22"/>
        <bgColor indexed="24"/>
      </patternFill>
    </fill>
    <fill>
      <patternFill patternType="solid">
        <fgColor indexed="22"/>
        <bgColor indexed="7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000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0" fontId="2" fillId="2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right"/>
    </xf>
    <xf numFmtId="0" fontId="4" fillId="3" borderId="0" xfId="0" applyFont="1" applyFill="1" applyAlignment="1">
      <alignment horizontal="left"/>
    </xf>
    <xf numFmtId="0" fontId="5" fillId="0" borderId="0" xfId="0" applyFont="1" applyAlignment="1">
      <alignment vertical="top" wrapText="1"/>
    </xf>
    <xf numFmtId="0" fontId="6" fillId="3" borderId="3" xfId="0" applyFont="1" applyFill="1" applyBorder="1" applyAlignment="1">
      <alignment horizontal="left"/>
    </xf>
    <xf numFmtId="0" fontId="0" fillId="0" borderId="3" xfId="0" applyBorder="1"/>
    <xf numFmtId="164" fontId="0" fillId="0" borderId="0" xfId="0" applyNumberFormat="1"/>
    <xf numFmtId="164" fontId="0" fillId="4" borderId="0" xfId="0" applyNumberFormat="1" applyFill="1"/>
    <xf numFmtId="0" fontId="4" fillId="3" borderId="4" xfId="0" applyFont="1" applyFill="1" applyBorder="1" applyAlignment="1">
      <alignment horizontal="left"/>
    </xf>
    <xf numFmtId="10" fontId="0" fillId="0" borderId="4" xfId="0" applyNumberFormat="1" applyBorder="1"/>
    <xf numFmtId="0" fontId="0" fillId="6" borderId="5" xfId="0" applyFill="1" applyBorder="1"/>
    <xf numFmtId="164" fontId="0" fillId="0" borderId="5" xfId="0" applyNumberFormat="1" applyBorder="1"/>
    <xf numFmtId="0" fontId="0" fillId="0" borderId="5" xfId="0" applyBorder="1"/>
    <xf numFmtId="0" fontId="0" fillId="0" borderId="5" xfId="0" applyBorder="1" applyAlignment="1">
      <alignment horizontal="left" indent="1"/>
    </xf>
    <xf numFmtId="0" fontId="0" fillId="7" borderId="5" xfId="0" applyFill="1" applyBorder="1"/>
    <xf numFmtId="164" fontId="0" fillId="7" borderId="5" xfId="0" applyNumberFormat="1" applyFill="1" applyBorder="1"/>
    <xf numFmtId="10" fontId="0" fillId="0" borderId="5" xfId="1" applyNumberFormat="1" applyFont="1" applyBorder="1"/>
    <xf numFmtId="0" fontId="7" fillId="5" borderId="0" xfId="0" applyFont="1" applyFill="1"/>
    <xf numFmtId="0" fontId="8" fillId="5" borderId="0" xfId="0" applyFont="1" applyFill="1"/>
    <xf numFmtId="0" fontId="9" fillId="8" borderId="0" xfId="0" applyFont="1" applyFill="1"/>
    <xf numFmtId="0" fontId="8" fillId="8" borderId="0" xfId="0" applyFont="1" applyFill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AE20C-C352-417A-9A65-BB2F69E3ADDA}">
  <dimension ref="B1:H11"/>
  <sheetViews>
    <sheetView showGridLines="0" tabSelected="1" workbookViewId="0"/>
  </sheetViews>
  <sheetFormatPr baseColWidth="10" defaultRowHeight="14.4" x14ac:dyDescent="0.3"/>
  <cols>
    <col min="3" max="3" width="4.77734375" customWidth="1"/>
    <col min="4" max="4" width="19.5546875" bestFit="1" customWidth="1"/>
    <col min="6" max="6" width="4.77734375" customWidth="1"/>
    <col min="7" max="7" width="20.88671875" bestFit="1" customWidth="1"/>
    <col min="9" max="9" width="4.77734375" customWidth="1"/>
    <col min="11" max="11" width="19.6640625" bestFit="1" customWidth="1"/>
    <col min="12" max="12" width="6" bestFit="1" customWidth="1"/>
  </cols>
  <sheetData>
    <row r="1" spans="2:8" s="21" customFormat="1" ht="34.799999999999997" x14ac:dyDescent="0.75">
      <c r="B1" s="20" t="s">
        <v>34</v>
      </c>
    </row>
    <row r="2" spans="2:8" s="23" customFormat="1" ht="18" x14ac:dyDescent="0.35">
      <c r="B2" s="22" t="s">
        <v>33</v>
      </c>
    </row>
    <row r="5" spans="2:8" x14ac:dyDescent="0.3">
      <c r="D5" s="13" t="s">
        <v>23</v>
      </c>
      <c r="E5" s="14">
        <v>180</v>
      </c>
      <c r="G5" s="15" t="s">
        <v>24</v>
      </c>
      <c r="H5" s="14">
        <f>E6*E5</f>
        <v>180000</v>
      </c>
    </row>
    <row r="6" spans="2:8" x14ac:dyDescent="0.3">
      <c r="D6" s="13" t="s">
        <v>25</v>
      </c>
      <c r="E6" s="14">
        <v>1000</v>
      </c>
      <c r="G6" s="16" t="s">
        <v>26</v>
      </c>
      <c r="H6" s="14">
        <f>-E6*E7</f>
        <v>-75000</v>
      </c>
    </row>
    <row r="7" spans="2:8" x14ac:dyDescent="0.3">
      <c r="D7" s="13" t="s">
        <v>27</v>
      </c>
      <c r="E7" s="14">
        <v>75</v>
      </c>
      <c r="G7" s="17" t="s">
        <v>28</v>
      </c>
      <c r="H7" s="18">
        <f>SUM(H5:H6)</f>
        <v>105000</v>
      </c>
    </row>
    <row r="8" spans="2:8" x14ac:dyDescent="0.3">
      <c r="D8" s="13" t="s">
        <v>29</v>
      </c>
      <c r="E8" s="14">
        <v>20000</v>
      </c>
      <c r="G8" s="16" t="s">
        <v>29</v>
      </c>
      <c r="H8" s="14">
        <f>-E8</f>
        <v>-20000</v>
      </c>
    </row>
    <row r="9" spans="2:8" x14ac:dyDescent="0.3">
      <c r="D9" s="13" t="s">
        <v>30</v>
      </c>
      <c r="E9" s="14">
        <v>25000</v>
      </c>
      <c r="G9" s="16" t="s">
        <v>30</v>
      </c>
      <c r="H9" s="14">
        <f>-E9</f>
        <v>-25000</v>
      </c>
    </row>
    <row r="10" spans="2:8" x14ac:dyDescent="0.3">
      <c r="G10" s="17" t="s">
        <v>31</v>
      </c>
      <c r="H10" s="18">
        <f>SUM(H7:H9)</f>
        <v>60000</v>
      </c>
    </row>
    <row r="11" spans="2:8" x14ac:dyDescent="0.3">
      <c r="G11" s="15" t="s">
        <v>32</v>
      </c>
      <c r="H11" s="19">
        <f>H10/H5</f>
        <v>0.33333333333333331</v>
      </c>
    </row>
  </sheetData>
  <scenarios current="0" show="0" sqref="H5:H11">
    <scenario name="Escenario 01: Estrategia de Ventas Optimista" locked="1" count="2" user="Martin Cruz" comment="Creado por Martin Cruz el 23/09/2019_x000a_Modificado por Martin Cruz el 23/09/2019">
      <inputCells r="E5" val="180"/>
      <inputCells r="E9" val="25000"/>
    </scenario>
    <scenario name="Escenario 02: Estrategia de Ventas Pesimista" locked="1" count="2" user="Martin Cruz">
      <inputCells r="E5" val="140"/>
      <inputCells r="E9" val="25000"/>
    </scenario>
    <scenario name="Escenario 03: Reduccion de calidad y gastos administrativos" locked="1" count="4" user="Martin Cruz" comment="Creado por Martin Cruz el 23/09/2019">
      <inputCells r="E5" val="140"/>
      <inputCells r="E9" val="25000"/>
      <inputCells r="E7" val="75"/>
      <inputCells r="E8" val="20000"/>
    </scenario>
  </scenario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F57F4-9F34-4002-9095-984BB7594ED0}">
  <sheetPr>
    <outlinePr summaryBelow="0"/>
  </sheetPr>
  <dimension ref="B1:G20"/>
  <sheetViews>
    <sheetView showGridLines="0" workbookViewId="0"/>
  </sheetViews>
  <sheetFormatPr baseColWidth="10" defaultRowHeight="14.4" outlineLevelRow="1" outlineLevelCol="1" x14ac:dyDescent="0.3"/>
  <cols>
    <col min="3" max="3" width="26.109375" bestFit="1" customWidth="1"/>
    <col min="4" max="4" width="14.109375" bestFit="1" customWidth="1" outlineLevel="1"/>
    <col min="5" max="5" width="36.109375" bestFit="1" customWidth="1" outlineLevel="1"/>
    <col min="6" max="6" width="35.88671875" bestFit="1" customWidth="1" outlineLevel="1"/>
    <col min="7" max="7" width="48" bestFit="1" customWidth="1" outlineLevel="1"/>
  </cols>
  <sheetData>
    <row r="1" spans="2:7" ht="15" thickBot="1" x14ac:dyDescent="0.35"/>
    <row r="2" spans="2:7" ht="15.6" x14ac:dyDescent="0.3">
      <c r="B2" s="1" t="s">
        <v>0</v>
      </c>
      <c r="C2" s="1"/>
      <c r="D2" s="2"/>
      <c r="E2" s="2"/>
      <c r="F2" s="2"/>
      <c r="G2" s="2"/>
    </row>
    <row r="3" spans="2:7" ht="15.6" collapsed="1" x14ac:dyDescent="0.3">
      <c r="B3" s="3"/>
      <c r="C3" s="3"/>
      <c r="D3" s="4" t="s">
        <v>1</v>
      </c>
      <c r="E3" s="4" t="s">
        <v>2</v>
      </c>
      <c r="F3" s="4" t="s">
        <v>3</v>
      </c>
      <c r="G3" s="4" t="s">
        <v>4</v>
      </c>
    </row>
    <row r="4" spans="2:7" ht="20.399999999999999" hidden="1" outlineLevel="1" x14ac:dyDescent="0.3">
      <c r="B4" s="5"/>
      <c r="C4" s="5"/>
      <c r="E4" s="6" t="s">
        <v>5</v>
      </c>
      <c r="F4" s="6"/>
      <c r="G4" s="6" t="s">
        <v>6</v>
      </c>
    </row>
    <row r="5" spans="2:7" x14ac:dyDescent="0.3">
      <c r="B5" s="7" t="s">
        <v>7</v>
      </c>
      <c r="C5" s="7"/>
      <c r="D5" s="8"/>
      <c r="E5" s="8"/>
      <c r="F5" s="8"/>
      <c r="G5" s="8"/>
    </row>
    <row r="6" spans="2:7" outlineLevel="1" x14ac:dyDescent="0.3">
      <c r="B6" s="5"/>
      <c r="C6" s="5" t="s">
        <v>8</v>
      </c>
      <c r="D6" s="9">
        <v>150</v>
      </c>
      <c r="E6" s="10">
        <v>180</v>
      </c>
      <c r="F6" s="10">
        <v>140</v>
      </c>
      <c r="G6" s="10">
        <v>140</v>
      </c>
    </row>
    <row r="7" spans="2:7" outlineLevel="1" x14ac:dyDescent="0.3">
      <c r="B7" s="5"/>
      <c r="C7" s="5" t="s">
        <v>9</v>
      </c>
      <c r="D7" s="9">
        <v>20000</v>
      </c>
      <c r="E7" s="10">
        <v>25000</v>
      </c>
      <c r="F7" s="10">
        <v>25000</v>
      </c>
      <c r="G7" s="10">
        <v>25000</v>
      </c>
    </row>
    <row r="8" spans="2:7" outlineLevel="1" x14ac:dyDescent="0.3">
      <c r="B8" s="5"/>
      <c r="C8" s="5" t="s">
        <v>10</v>
      </c>
      <c r="D8" s="9">
        <v>90</v>
      </c>
      <c r="E8" s="9">
        <v>90</v>
      </c>
      <c r="F8" s="9">
        <v>90</v>
      </c>
      <c r="G8" s="10">
        <v>75</v>
      </c>
    </row>
    <row r="9" spans="2:7" outlineLevel="1" x14ac:dyDescent="0.3">
      <c r="B9" s="5"/>
      <c r="C9" s="5" t="s">
        <v>11</v>
      </c>
      <c r="D9" s="9">
        <v>15000</v>
      </c>
      <c r="E9" s="9">
        <v>15000</v>
      </c>
      <c r="F9" s="9">
        <v>15000</v>
      </c>
      <c r="G9" s="10">
        <v>20000</v>
      </c>
    </row>
    <row r="10" spans="2:7" x14ac:dyDescent="0.3">
      <c r="B10" s="7" t="s">
        <v>12</v>
      </c>
      <c r="C10" s="7"/>
      <c r="D10" s="8"/>
      <c r="E10" s="8"/>
      <c r="F10" s="8"/>
      <c r="G10" s="8"/>
    </row>
    <row r="11" spans="2:7" outlineLevel="1" x14ac:dyDescent="0.3">
      <c r="B11" s="5"/>
      <c r="C11" s="5" t="s">
        <v>13</v>
      </c>
      <c r="D11" s="9">
        <v>150000</v>
      </c>
      <c r="E11" s="9">
        <v>180000</v>
      </c>
      <c r="F11" s="9">
        <v>140000</v>
      </c>
      <c r="G11" s="9">
        <v>140000</v>
      </c>
    </row>
    <row r="12" spans="2:7" outlineLevel="1" x14ac:dyDescent="0.3">
      <c r="B12" s="5"/>
      <c r="C12" s="5" t="s">
        <v>14</v>
      </c>
      <c r="D12" s="9">
        <v>-90000</v>
      </c>
      <c r="E12" s="9">
        <v>-90000</v>
      </c>
      <c r="F12" s="9">
        <v>-90000</v>
      </c>
      <c r="G12" s="9">
        <v>-75000</v>
      </c>
    </row>
    <row r="13" spans="2:7" outlineLevel="1" x14ac:dyDescent="0.3">
      <c r="B13" s="5"/>
      <c r="C13" s="5" t="s">
        <v>15</v>
      </c>
      <c r="D13" s="9">
        <v>60000</v>
      </c>
      <c r="E13" s="9">
        <v>90000</v>
      </c>
      <c r="F13" s="9">
        <v>50000</v>
      </c>
      <c r="G13" s="9">
        <v>65000</v>
      </c>
    </row>
    <row r="14" spans="2:7" outlineLevel="1" x14ac:dyDescent="0.3">
      <c r="B14" s="5"/>
      <c r="C14" s="5" t="s">
        <v>16</v>
      </c>
      <c r="D14" s="9">
        <v>-15000</v>
      </c>
      <c r="E14" s="9">
        <v>-15000</v>
      </c>
      <c r="F14" s="9">
        <v>-15000</v>
      </c>
      <c r="G14" s="9">
        <v>-20000</v>
      </c>
    </row>
    <row r="15" spans="2:7" outlineLevel="1" x14ac:dyDescent="0.3">
      <c r="B15" s="5"/>
      <c r="C15" s="5" t="s">
        <v>17</v>
      </c>
      <c r="D15" s="9">
        <v>-20000</v>
      </c>
      <c r="E15" s="9">
        <v>-25000</v>
      </c>
      <c r="F15" s="9">
        <v>-25000</v>
      </c>
      <c r="G15" s="9">
        <v>-25000</v>
      </c>
    </row>
    <row r="16" spans="2:7" outlineLevel="1" x14ac:dyDescent="0.3">
      <c r="B16" s="5"/>
      <c r="C16" s="5" t="s">
        <v>18</v>
      </c>
      <c r="D16" s="9">
        <v>25000</v>
      </c>
      <c r="E16" s="9">
        <v>50000</v>
      </c>
      <c r="F16" s="9">
        <v>10000</v>
      </c>
      <c r="G16" s="9">
        <v>20000</v>
      </c>
    </row>
    <row r="17" spans="2:7" ht="15" outlineLevel="1" thickBot="1" x14ac:dyDescent="0.35">
      <c r="B17" s="11"/>
      <c r="C17" s="11" t="s">
        <v>19</v>
      </c>
      <c r="D17" s="12">
        <v>0.16666666666666699</v>
      </c>
      <c r="E17" s="12">
        <v>0.27777777777777801</v>
      </c>
      <c r="F17" s="12">
        <v>7.1428571428571397E-2</v>
      </c>
      <c r="G17" s="12">
        <v>0.14285714285714299</v>
      </c>
    </row>
    <row r="18" spans="2:7" x14ac:dyDescent="0.3">
      <c r="B18" t="s">
        <v>20</v>
      </c>
    </row>
    <row r="19" spans="2:7" x14ac:dyDescent="0.3">
      <c r="B19" t="s">
        <v>21</v>
      </c>
    </row>
    <row r="20" spans="2:7" x14ac:dyDescent="0.3">
      <c r="B20" t="s">
        <v>22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12</vt:i4>
      </vt:variant>
    </vt:vector>
  </HeadingPairs>
  <TitlesOfParts>
    <vt:vector size="14" baseType="lpstr">
      <vt:lpstr>Escenarios</vt:lpstr>
      <vt:lpstr>Resumen del escenario</vt:lpstr>
      <vt:lpstr>Cantidad_Venta</vt:lpstr>
      <vt:lpstr>Costo_Unitario</vt:lpstr>
      <vt:lpstr>Gastos_administrativos</vt:lpstr>
      <vt:lpstr>Gastos_de_ventas</vt:lpstr>
      <vt:lpstr>Precio_Unitario</vt:lpstr>
      <vt:lpstr>Total_Costo_de_Ventas</vt:lpstr>
      <vt:lpstr>Total_Gastos_Administrativos</vt:lpstr>
      <vt:lpstr>Total_Gastos_de_Ventas</vt:lpstr>
      <vt:lpstr>Total_Ingresos</vt:lpstr>
      <vt:lpstr>UO_sobre_Ingresos</vt:lpstr>
      <vt:lpstr>Utilidad_bruta</vt:lpstr>
      <vt:lpstr>Utilidad_operativa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2019-09-23T21:46:22Z</dcterms:created>
  <dcterms:modified xsi:type="dcterms:W3CDTF">2019-09-23T21:49:13Z</dcterms:modified>
</cp:coreProperties>
</file>